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8475" activeTab="0"/>
  </bookViews>
  <sheets>
    <sheet name="МДК" sheetId="1" r:id="rId1"/>
  </sheets>
  <definedNames>
    <definedName name="_xlnm.Print_Area" localSheetId="0">'МДК'!$A$1:$P$35</definedName>
  </definedNames>
  <calcPr fullCalcOnLoad="1"/>
</workbook>
</file>

<file path=xl/sharedStrings.xml><?xml version="1.0" encoding="utf-8"?>
<sst xmlns="http://schemas.openxmlformats.org/spreadsheetml/2006/main" count="100" uniqueCount="48">
  <si>
    <t>Срок погашения</t>
  </si>
  <si>
    <t>Итого</t>
  </si>
  <si>
    <t>Бюджетные кредиты</t>
  </si>
  <si>
    <t>Всего</t>
  </si>
  <si>
    <t>% ставка</t>
  </si>
  <si>
    <t>На финансирование дефицита и погашение долговых обязательств</t>
  </si>
  <si>
    <t>Муниципальные гарантии</t>
  </si>
  <si>
    <t>Сумма по контракту</t>
  </si>
  <si>
    <t>(руб.)</t>
  </si>
  <si>
    <t>№ п/п</t>
  </si>
  <si>
    <t>Кредитор</t>
  </si>
  <si>
    <t>Целевое направление</t>
  </si>
  <si>
    <t>Договор (номер, дата)</t>
  </si>
  <si>
    <t>ПАО "Сбербанк России"</t>
  </si>
  <si>
    <t>Кредиты от кредитных организаций</t>
  </si>
  <si>
    <t>На погашение долговых обязательств</t>
  </si>
  <si>
    <t>Заместитель главного бухгалтера</t>
  </si>
  <si>
    <t>Муниципальные ценные бумаги</t>
  </si>
  <si>
    <t>-</t>
  </si>
  <si>
    <t>6,7</t>
  </si>
  <si>
    <t>Мун.контракт 0132300001720000059 от 16.03.2020</t>
  </si>
  <si>
    <t>Министерство финансов Нижегородской области</t>
  </si>
  <si>
    <t>На частичное покрытие дефицита бюджета</t>
  </si>
  <si>
    <t>Соглашение 47/Д/1-2020 от 04.08.2020</t>
  </si>
  <si>
    <t>5,5</t>
  </si>
  <si>
    <t>Мун.контракт 0132300001720000002 от 18.02.2020, д/с 1 от  21.09.2020</t>
  </si>
  <si>
    <t>6,35</t>
  </si>
  <si>
    <t>6,21</t>
  </si>
  <si>
    <t>Директор департамента финансов</t>
  </si>
  <si>
    <t>С.В.Федоров</t>
  </si>
  <si>
    <t>Мун.контракт 17232 от 30.04.2021</t>
  </si>
  <si>
    <t>Закрыт 
16.02.2021</t>
  </si>
  <si>
    <t>Закрыт
24.05.2021</t>
  </si>
  <si>
    <t>Погашен  28.04.2021</t>
  </si>
  <si>
    <t>Мун.контракт 21000074 от 21.06.2021</t>
  </si>
  <si>
    <t>Мун.контракт 21000076 от 21.06.2021</t>
  </si>
  <si>
    <t>7,33</t>
  </si>
  <si>
    <t>Исп.: Маненков Е.В.</t>
  </si>
  <si>
    <t>Мун.контракт 0132300001720000372 от 31.07.2020, д/с 1 от  21.09.2020</t>
  </si>
  <si>
    <t>Мун.контракт 0132300001720000373  от 31.07.2020, д/с 1 от  21.09.2020</t>
  </si>
  <si>
    <t>Мун.контракт 0132300001720000203 от 25.05.2020, д/с 1 от 28.05.2020, д/с 2 от 09.11.2020</t>
  </si>
  <si>
    <t>Мун.контракт 0132300001720000204 от 25.05.2020, д/с 1 от 28.05.2020, д/с 2 от 09.11.2020</t>
  </si>
  <si>
    <t>АО "МИнБанк"</t>
  </si>
  <si>
    <t>Выписка из Муниципальной долговой книги города Дзержинска за 2021 год на 01.09.2021</t>
  </si>
  <si>
    <t>Главный бухгалтер</t>
  </si>
  <si>
    <t>А.О.Парамонова</t>
  </si>
  <si>
    <t>Абрамова Ю.А.</t>
  </si>
  <si>
    <t>Сухарева К.С.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</si>
</sst>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.00000"/>
    <numFmt numFmtId="175" formatCode="0.000"/>
    <numFmt numFmtId="176" formatCode="0.0000"/>
    <numFmt numFmtId="177" formatCode="mmm/yyyy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" fontId="2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4" fontId="4" fillId="25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2" fontId="4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14" fontId="2" fillId="25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2" fillId="25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/>
    </xf>
    <xf numFmtId="4" fontId="2" fillId="0" borderId="16" xfId="0" applyNumberFormat="1" applyFont="1" applyBorder="1" applyAlignment="1">
      <alignment horizontal="center"/>
    </xf>
    <xf numFmtId="0" fontId="2" fillId="25" borderId="10" xfId="0" applyFont="1" applyFill="1" applyBorder="1" applyAlignment="1">
      <alignment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vertical="center" wrapText="1"/>
    </xf>
    <xf numFmtId="14" fontId="2" fillId="25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8" fontId="2" fillId="25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4" fillId="25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Normal="7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7" sqref="A27:F27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30.125" style="1" customWidth="1"/>
    <col min="4" max="4" width="44.125" style="1" customWidth="1"/>
    <col min="5" max="5" width="8.625" style="1" customWidth="1"/>
    <col min="6" max="6" width="15.00390625" style="1" customWidth="1"/>
    <col min="7" max="7" width="12.25390625" style="1" customWidth="1"/>
    <col min="8" max="9" width="15.375" style="1" customWidth="1"/>
    <col min="10" max="10" width="14.00390625" style="1" customWidth="1"/>
    <col min="11" max="16" width="13.625" style="1" customWidth="1"/>
    <col min="17" max="16384" width="9.125" style="1" customWidth="1"/>
  </cols>
  <sheetData>
    <row r="1" spans="1:16" ht="25.5" customHeight="1">
      <c r="A1" s="19" t="s">
        <v>43</v>
      </c>
      <c r="B1" s="19"/>
      <c r="C1" s="19"/>
      <c r="D1" s="19"/>
      <c r="E1" s="19"/>
      <c r="F1" s="19"/>
      <c r="G1" s="19"/>
      <c r="H1" s="14"/>
      <c r="I1" s="14"/>
      <c r="K1" s="14"/>
      <c r="P1" s="14" t="s">
        <v>8</v>
      </c>
    </row>
    <row r="2" spans="1:16" ht="45" customHeight="1">
      <c r="A2" s="12" t="s">
        <v>9</v>
      </c>
      <c r="B2" s="12" t="s">
        <v>10</v>
      </c>
      <c r="C2" s="12" t="s">
        <v>11</v>
      </c>
      <c r="D2" s="12" t="s">
        <v>12</v>
      </c>
      <c r="E2" s="12" t="s">
        <v>4</v>
      </c>
      <c r="F2" s="12" t="s">
        <v>7</v>
      </c>
      <c r="G2" s="24" t="s">
        <v>0</v>
      </c>
      <c r="H2" s="20">
        <v>44197</v>
      </c>
      <c r="I2" s="20">
        <v>44228</v>
      </c>
      <c r="J2" s="20">
        <v>44256</v>
      </c>
      <c r="K2" s="20">
        <v>44287</v>
      </c>
      <c r="L2" s="20">
        <v>44317</v>
      </c>
      <c r="M2" s="20">
        <v>44348</v>
      </c>
      <c r="N2" s="20">
        <v>44378</v>
      </c>
      <c r="O2" s="20">
        <v>44409</v>
      </c>
      <c r="P2" s="20">
        <v>44440</v>
      </c>
    </row>
    <row r="3" spans="1:16" ht="18.75" customHeight="1">
      <c r="A3" s="72" t="s">
        <v>14</v>
      </c>
      <c r="B3" s="73"/>
      <c r="C3" s="73"/>
      <c r="D3" s="73"/>
      <c r="E3" s="73"/>
      <c r="F3" s="73"/>
      <c r="G3" s="73"/>
      <c r="H3" s="53"/>
      <c r="I3" s="41"/>
      <c r="J3" s="41"/>
      <c r="K3" s="41"/>
      <c r="L3" s="41"/>
      <c r="M3" s="41"/>
      <c r="N3" s="41"/>
      <c r="O3" s="41"/>
      <c r="P3" s="41"/>
    </row>
    <row r="4" spans="1:16" ht="25.5">
      <c r="A4" s="2">
        <v>1</v>
      </c>
      <c r="B4" s="22" t="s">
        <v>13</v>
      </c>
      <c r="C4" s="22" t="s">
        <v>5</v>
      </c>
      <c r="D4" s="11" t="s">
        <v>25</v>
      </c>
      <c r="E4" s="35" t="s">
        <v>26</v>
      </c>
      <c r="F4" s="23">
        <v>200000000</v>
      </c>
      <c r="G4" s="27" t="s">
        <v>31</v>
      </c>
      <c r="H4" s="36">
        <v>138500000</v>
      </c>
      <c r="I4" s="43">
        <v>0</v>
      </c>
      <c r="J4" s="43" t="s">
        <v>18</v>
      </c>
      <c r="K4" s="43" t="s">
        <v>18</v>
      </c>
      <c r="L4" s="43" t="s">
        <v>18</v>
      </c>
      <c r="M4" s="43" t="s">
        <v>18</v>
      </c>
      <c r="N4" s="43" t="s">
        <v>18</v>
      </c>
      <c r="O4" s="43" t="s">
        <v>18</v>
      </c>
      <c r="P4" s="43" t="s">
        <v>18</v>
      </c>
    </row>
    <row r="5" spans="1:16" ht="25.5">
      <c r="A5" s="2">
        <v>2</v>
      </c>
      <c r="B5" s="22" t="s">
        <v>13</v>
      </c>
      <c r="C5" s="22" t="s">
        <v>5</v>
      </c>
      <c r="D5" s="47" t="s">
        <v>40</v>
      </c>
      <c r="E5" s="48" t="s">
        <v>27</v>
      </c>
      <c r="F5" s="23">
        <v>200000000</v>
      </c>
      <c r="G5" s="27" t="s">
        <v>32</v>
      </c>
      <c r="H5" s="36">
        <v>200000000</v>
      </c>
      <c r="I5" s="43">
        <v>0</v>
      </c>
      <c r="J5" s="43">
        <v>0</v>
      </c>
      <c r="K5" s="43">
        <v>0</v>
      </c>
      <c r="L5" s="43">
        <v>0</v>
      </c>
      <c r="M5" s="43" t="s">
        <v>18</v>
      </c>
      <c r="N5" s="43" t="s">
        <v>18</v>
      </c>
      <c r="O5" s="43" t="s">
        <v>18</v>
      </c>
      <c r="P5" s="43" t="s">
        <v>18</v>
      </c>
    </row>
    <row r="6" spans="1:16" ht="25.5">
      <c r="A6" s="2">
        <v>3</v>
      </c>
      <c r="B6" s="22" t="s">
        <v>13</v>
      </c>
      <c r="C6" s="22" t="s">
        <v>5</v>
      </c>
      <c r="D6" s="47" t="s">
        <v>41</v>
      </c>
      <c r="E6" s="48" t="s">
        <v>27</v>
      </c>
      <c r="F6" s="23">
        <v>75000000</v>
      </c>
      <c r="G6" s="27" t="s">
        <v>32</v>
      </c>
      <c r="H6" s="36">
        <v>75000000</v>
      </c>
      <c r="I6" s="43">
        <v>0</v>
      </c>
      <c r="J6" s="43">
        <v>0</v>
      </c>
      <c r="K6" s="43">
        <v>0</v>
      </c>
      <c r="L6" s="43">
        <v>0</v>
      </c>
      <c r="M6" s="43" t="s">
        <v>18</v>
      </c>
      <c r="N6" s="43" t="s">
        <v>18</v>
      </c>
      <c r="O6" s="43" t="s">
        <v>18</v>
      </c>
      <c r="P6" s="43" t="s">
        <v>18</v>
      </c>
    </row>
    <row r="7" spans="1:16" ht="25.5">
      <c r="A7" s="2">
        <v>4</v>
      </c>
      <c r="B7" s="22" t="s">
        <v>13</v>
      </c>
      <c r="C7" s="22" t="s">
        <v>5</v>
      </c>
      <c r="D7" s="49" t="s">
        <v>38</v>
      </c>
      <c r="E7" s="48" t="s">
        <v>24</v>
      </c>
      <c r="F7" s="23">
        <v>185000000</v>
      </c>
      <c r="G7" s="50">
        <v>44772</v>
      </c>
      <c r="H7" s="36">
        <v>185000000</v>
      </c>
      <c r="I7" s="43">
        <v>160000000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</row>
    <row r="8" spans="1:16" ht="25.5">
      <c r="A8" s="2">
        <v>5</v>
      </c>
      <c r="B8" s="22" t="s">
        <v>13</v>
      </c>
      <c r="C8" s="22" t="s">
        <v>15</v>
      </c>
      <c r="D8" s="49" t="s">
        <v>39</v>
      </c>
      <c r="E8" s="48" t="s">
        <v>24</v>
      </c>
      <c r="F8" s="23">
        <v>300000000</v>
      </c>
      <c r="G8" s="50">
        <v>44772</v>
      </c>
      <c r="H8" s="25">
        <v>300000000</v>
      </c>
      <c r="I8" s="25">
        <v>300000000</v>
      </c>
      <c r="J8" s="25">
        <v>300000000</v>
      </c>
      <c r="K8" s="25">
        <v>300000000</v>
      </c>
      <c r="L8" s="25">
        <v>300000000</v>
      </c>
      <c r="M8" s="25">
        <v>300000000</v>
      </c>
      <c r="N8" s="25">
        <v>300000000</v>
      </c>
      <c r="O8" s="25">
        <v>300000000</v>
      </c>
      <c r="P8" s="25">
        <v>300000000</v>
      </c>
    </row>
    <row r="9" spans="1:16" ht="25.5">
      <c r="A9" s="2">
        <v>6</v>
      </c>
      <c r="B9" s="22" t="s">
        <v>13</v>
      </c>
      <c r="C9" s="22" t="s">
        <v>15</v>
      </c>
      <c r="D9" s="47" t="s">
        <v>20</v>
      </c>
      <c r="E9" s="35" t="s">
        <v>19</v>
      </c>
      <c r="F9" s="23">
        <v>475000000</v>
      </c>
      <c r="G9" s="27">
        <v>45000</v>
      </c>
      <c r="H9" s="36">
        <v>475000000</v>
      </c>
      <c r="I9" s="43">
        <v>475000000</v>
      </c>
      <c r="J9" s="43">
        <v>475000000</v>
      </c>
      <c r="K9" s="43">
        <v>475000000</v>
      </c>
      <c r="L9" s="43">
        <v>275000000</v>
      </c>
      <c r="M9" s="43">
        <v>275000000</v>
      </c>
      <c r="N9" s="43">
        <v>275000000</v>
      </c>
      <c r="O9" s="43">
        <v>275000000</v>
      </c>
      <c r="P9" s="43">
        <v>275000000</v>
      </c>
    </row>
    <row r="10" spans="1:16" ht="25.5">
      <c r="A10" s="2">
        <v>7</v>
      </c>
      <c r="B10" s="22" t="s">
        <v>42</v>
      </c>
      <c r="C10" s="22" t="s">
        <v>5</v>
      </c>
      <c r="D10" s="47" t="s">
        <v>30</v>
      </c>
      <c r="E10" s="35" t="s">
        <v>19</v>
      </c>
      <c r="F10" s="60">
        <v>200000000</v>
      </c>
      <c r="G10" s="61">
        <v>45045</v>
      </c>
      <c r="H10" s="25" t="s">
        <v>18</v>
      </c>
      <c r="I10" s="25" t="s">
        <v>18</v>
      </c>
      <c r="J10" s="25" t="s">
        <v>18</v>
      </c>
      <c r="K10" s="25" t="s">
        <v>18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</row>
    <row r="11" spans="1:16" ht="25.5">
      <c r="A11" s="2">
        <v>8</v>
      </c>
      <c r="B11" s="22" t="s">
        <v>13</v>
      </c>
      <c r="C11" s="22" t="s">
        <v>5</v>
      </c>
      <c r="D11" s="47" t="s">
        <v>34</v>
      </c>
      <c r="E11" s="62" t="s">
        <v>36</v>
      </c>
      <c r="F11" s="60">
        <v>200000000</v>
      </c>
      <c r="G11" s="61">
        <v>45097</v>
      </c>
      <c r="H11" s="25" t="s">
        <v>18</v>
      </c>
      <c r="I11" s="25" t="s">
        <v>18</v>
      </c>
      <c r="J11" s="25" t="s">
        <v>18</v>
      </c>
      <c r="K11" s="25" t="s">
        <v>18</v>
      </c>
      <c r="L11" s="25" t="s">
        <v>18</v>
      </c>
      <c r="M11" s="25" t="s">
        <v>18</v>
      </c>
      <c r="N11" s="25">
        <v>0</v>
      </c>
      <c r="O11" s="25">
        <v>0</v>
      </c>
      <c r="P11" s="25">
        <v>0</v>
      </c>
    </row>
    <row r="12" spans="1:16" ht="25.5">
      <c r="A12" s="2">
        <v>9</v>
      </c>
      <c r="B12" s="22" t="s">
        <v>13</v>
      </c>
      <c r="C12" s="22" t="s">
        <v>5</v>
      </c>
      <c r="D12" s="47" t="s">
        <v>35</v>
      </c>
      <c r="E12" s="62" t="s">
        <v>36</v>
      </c>
      <c r="F12" s="60">
        <v>150000000</v>
      </c>
      <c r="G12" s="61">
        <v>45097</v>
      </c>
      <c r="H12" s="25" t="s">
        <v>18</v>
      </c>
      <c r="I12" s="25" t="s">
        <v>18</v>
      </c>
      <c r="J12" s="25" t="s">
        <v>18</v>
      </c>
      <c r="K12" s="25" t="s">
        <v>18</v>
      </c>
      <c r="L12" s="25" t="s">
        <v>18</v>
      </c>
      <c r="M12" s="25" t="s">
        <v>18</v>
      </c>
      <c r="N12" s="25">
        <v>0</v>
      </c>
      <c r="O12" s="25">
        <v>0</v>
      </c>
      <c r="P12" s="25">
        <v>0</v>
      </c>
    </row>
    <row r="13" spans="1:16" ht="13.5" customHeight="1">
      <c r="A13" s="78" t="s">
        <v>1</v>
      </c>
      <c r="B13" s="79"/>
      <c r="C13" s="79"/>
      <c r="D13" s="79"/>
      <c r="E13" s="80"/>
      <c r="F13" s="13">
        <f>SUM(F4:F12)</f>
        <v>1985000000</v>
      </c>
      <c r="G13" s="13"/>
      <c r="H13" s="13">
        <f>SUM(H4:H12)</f>
        <v>1373500000</v>
      </c>
      <c r="I13" s="13">
        <f aca="true" t="shared" si="0" ref="I13:N13">SUM(I4:I12)</f>
        <v>935000000</v>
      </c>
      <c r="J13" s="13">
        <f t="shared" si="0"/>
        <v>775000000</v>
      </c>
      <c r="K13" s="13">
        <f t="shared" si="0"/>
        <v>775000000</v>
      </c>
      <c r="L13" s="13">
        <f t="shared" si="0"/>
        <v>575000000</v>
      </c>
      <c r="M13" s="13">
        <f t="shared" si="0"/>
        <v>575000000</v>
      </c>
      <c r="N13" s="13">
        <f t="shared" si="0"/>
        <v>575000000</v>
      </c>
      <c r="O13" s="13">
        <f>SUM(O4:O12)</f>
        <v>575000000</v>
      </c>
      <c r="P13" s="13">
        <f>SUM(P4:P12)</f>
        <v>575000000</v>
      </c>
    </row>
    <row r="14" spans="1:8" ht="15.75">
      <c r="A14" s="70" t="s">
        <v>2</v>
      </c>
      <c r="B14" s="71"/>
      <c r="C14" s="71"/>
      <c r="D14" s="71"/>
      <c r="E14" s="71"/>
      <c r="F14" s="71"/>
      <c r="G14" s="71"/>
      <c r="H14" s="58"/>
    </row>
    <row r="15" spans="1:16" s="44" customFormat="1" ht="25.5">
      <c r="A15" s="51">
        <v>10</v>
      </c>
      <c r="B15" s="22" t="s">
        <v>21</v>
      </c>
      <c r="C15" s="22" t="s">
        <v>22</v>
      </c>
      <c r="D15" s="11" t="s">
        <v>23</v>
      </c>
      <c r="E15" s="52">
        <v>0.1</v>
      </c>
      <c r="F15" s="25">
        <v>30000000</v>
      </c>
      <c r="G15" s="38" t="s">
        <v>33</v>
      </c>
      <c r="H15" s="25">
        <v>30000000</v>
      </c>
      <c r="I15" s="25">
        <v>30000000</v>
      </c>
      <c r="J15" s="25">
        <v>30000000</v>
      </c>
      <c r="K15" s="25">
        <v>30000000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6" ht="13.5" customHeight="1">
      <c r="A16" s="78" t="s">
        <v>1</v>
      </c>
      <c r="B16" s="79"/>
      <c r="C16" s="79"/>
      <c r="D16" s="79"/>
      <c r="E16" s="80"/>
      <c r="F16" s="4">
        <f>SUM(F15)</f>
        <v>30000000</v>
      </c>
      <c r="G16" s="4"/>
      <c r="H16" s="57">
        <f aca="true" t="shared" si="1" ref="H16:M16">SUM(H15)</f>
        <v>30000000</v>
      </c>
      <c r="I16" s="57">
        <f t="shared" si="1"/>
        <v>30000000</v>
      </c>
      <c r="J16" s="57">
        <f t="shared" si="1"/>
        <v>30000000</v>
      </c>
      <c r="K16" s="57">
        <f t="shared" si="1"/>
        <v>30000000</v>
      </c>
      <c r="L16" s="57">
        <f t="shared" si="1"/>
        <v>0</v>
      </c>
      <c r="M16" s="57">
        <f t="shared" si="1"/>
        <v>0</v>
      </c>
      <c r="N16" s="57">
        <f>SUM(N15)</f>
        <v>0</v>
      </c>
      <c r="O16" s="57">
        <f>SUM(O15)</f>
        <v>0</v>
      </c>
      <c r="P16" s="57">
        <f>SUM(P15)</f>
        <v>0</v>
      </c>
    </row>
    <row r="17" spans="1:16" ht="18" customHeight="1">
      <c r="A17" s="74" t="s">
        <v>17</v>
      </c>
      <c r="B17" s="74"/>
      <c r="C17" s="74"/>
      <c r="D17" s="74"/>
      <c r="E17" s="74"/>
      <c r="F17" s="74"/>
      <c r="G17" s="70"/>
      <c r="H17" s="58"/>
      <c r="I17" s="59"/>
      <c r="J17" s="59"/>
      <c r="K17" s="59"/>
      <c r="L17" s="59"/>
      <c r="M17" s="59"/>
      <c r="N17" s="59"/>
      <c r="O17" s="59"/>
      <c r="P17" s="59"/>
    </row>
    <row r="18" spans="1:16" ht="18" customHeight="1">
      <c r="A18" s="51">
        <v>11</v>
      </c>
      <c r="B18" s="40"/>
      <c r="C18" s="40"/>
      <c r="D18" s="40"/>
      <c r="E18" s="40"/>
      <c r="F18" s="40"/>
      <c r="G18" s="39"/>
      <c r="H18" s="46"/>
      <c r="I18" s="46"/>
      <c r="J18" s="46"/>
      <c r="K18" s="46"/>
      <c r="L18" s="46"/>
      <c r="M18" s="46"/>
      <c r="N18" s="46"/>
      <c r="O18" s="46"/>
      <c r="P18" s="46"/>
    </row>
    <row r="19" spans="1:16" s="10" customFormat="1" ht="18" customHeight="1">
      <c r="A19" s="63" t="s">
        <v>1</v>
      </c>
      <c r="B19" s="64"/>
      <c r="C19" s="64"/>
      <c r="D19" s="64"/>
      <c r="E19" s="65"/>
      <c r="F19" s="34">
        <f>F18</f>
        <v>0</v>
      </c>
      <c r="G19" s="40"/>
      <c r="H19" s="54">
        <f aca="true" t="shared" si="2" ref="H19:M19">H18</f>
        <v>0</v>
      </c>
      <c r="I19" s="54">
        <f t="shared" si="2"/>
        <v>0</v>
      </c>
      <c r="J19" s="54">
        <f t="shared" si="2"/>
        <v>0</v>
      </c>
      <c r="K19" s="54">
        <f t="shared" si="2"/>
        <v>0</v>
      </c>
      <c r="L19" s="54">
        <f t="shared" si="2"/>
        <v>0</v>
      </c>
      <c r="M19" s="54">
        <f t="shared" si="2"/>
        <v>0</v>
      </c>
      <c r="N19" s="54">
        <f>N18</f>
        <v>0</v>
      </c>
      <c r="O19" s="54">
        <f>O18</f>
        <v>0</v>
      </c>
      <c r="P19" s="54">
        <f>P18</f>
        <v>0</v>
      </c>
    </row>
    <row r="20" spans="1:16" ht="18" customHeight="1">
      <c r="A20" s="70" t="s">
        <v>6</v>
      </c>
      <c r="B20" s="71"/>
      <c r="C20" s="71"/>
      <c r="D20" s="71"/>
      <c r="E20" s="71"/>
      <c r="F20" s="71"/>
      <c r="G20" s="71"/>
      <c r="H20" s="45"/>
      <c r="I20" s="56"/>
      <c r="J20" s="56"/>
      <c r="K20" s="56"/>
      <c r="L20" s="56"/>
      <c r="M20" s="56"/>
      <c r="N20" s="56"/>
      <c r="O20" s="56"/>
      <c r="P20" s="56"/>
    </row>
    <row r="21" spans="1:16" ht="13.5" customHeight="1">
      <c r="A21" s="5">
        <v>12</v>
      </c>
      <c r="B21" s="18"/>
      <c r="C21" s="6"/>
      <c r="D21" s="76"/>
      <c r="E21" s="77"/>
      <c r="F21" s="15"/>
      <c r="G21" s="18"/>
      <c r="H21" s="55"/>
      <c r="I21" s="55"/>
      <c r="J21" s="55"/>
      <c r="K21" s="55"/>
      <c r="L21" s="55"/>
      <c r="M21" s="55"/>
      <c r="N21" s="55"/>
      <c r="O21" s="55"/>
      <c r="P21" s="55"/>
    </row>
    <row r="22" spans="1:16" ht="12.75" customHeight="1">
      <c r="A22" s="63" t="s">
        <v>1</v>
      </c>
      <c r="B22" s="64"/>
      <c r="C22" s="64"/>
      <c r="D22" s="64"/>
      <c r="E22" s="65"/>
      <c r="F22" s="16">
        <f>F21</f>
        <v>0</v>
      </c>
      <c r="G22" s="3"/>
      <c r="H22" s="4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</row>
    <row r="23" spans="1:16" ht="18" customHeight="1">
      <c r="A23" s="66" t="s">
        <v>3</v>
      </c>
      <c r="B23" s="67"/>
      <c r="C23" s="67"/>
      <c r="D23" s="67"/>
      <c r="E23" s="68"/>
      <c r="F23" s="17">
        <f>F13+F16+F22</f>
        <v>2015000000</v>
      </c>
      <c r="G23" s="7"/>
      <c r="H23" s="26">
        <f aca="true" t="shared" si="3" ref="H23:N23">H22+H16+H13</f>
        <v>1403500000</v>
      </c>
      <c r="I23" s="26">
        <f t="shared" si="3"/>
        <v>965000000</v>
      </c>
      <c r="J23" s="26">
        <f t="shared" si="3"/>
        <v>805000000</v>
      </c>
      <c r="K23" s="26">
        <f t="shared" si="3"/>
        <v>805000000</v>
      </c>
      <c r="L23" s="26">
        <f t="shared" si="3"/>
        <v>575000000</v>
      </c>
      <c r="M23" s="26">
        <f t="shared" si="3"/>
        <v>575000000</v>
      </c>
      <c r="N23" s="26">
        <f t="shared" si="3"/>
        <v>575000000</v>
      </c>
      <c r="O23" s="26">
        <f>O22+O16+O13</f>
        <v>575000000</v>
      </c>
      <c r="P23" s="26">
        <f>P22+P16+P13</f>
        <v>575000000</v>
      </c>
    </row>
    <row r="24" spans="1:7" ht="11.25" customHeight="1">
      <c r="A24" s="9"/>
      <c r="B24" s="9"/>
      <c r="C24" s="9"/>
      <c r="D24" s="9"/>
      <c r="E24" s="9"/>
      <c r="F24" s="9"/>
      <c r="G24" s="10"/>
    </row>
    <row r="25" spans="1:7" ht="18" customHeight="1">
      <c r="A25" s="21"/>
      <c r="C25" s="9"/>
      <c r="D25" s="9"/>
      <c r="E25" s="9"/>
      <c r="F25" s="9"/>
      <c r="G25" s="10"/>
    </row>
    <row r="26" spans="1:7" ht="12" customHeight="1">
      <c r="A26" s="9"/>
      <c r="B26" s="9"/>
      <c r="C26" s="9"/>
      <c r="D26" s="9"/>
      <c r="E26" s="9"/>
      <c r="F26" s="9"/>
      <c r="G26" s="10"/>
    </row>
    <row r="27" spans="1:16" s="29" customFormat="1" ht="33" customHeight="1">
      <c r="A27" s="75" t="s">
        <v>28</v>
      </c>
      <c r="B27" s="75"/>
      <c r="C27" s="75"/>
      <c r="D27" s="75"/>
      <c r="E27" s="75"/>
      <c r="F27" s="75"/>
      <c r="G27" s="28"/>
      <c r="H27" s="37"/>
      <c r="P27" s="37" t="s">
        <v>29</v>
      </c>
    </row>
    <row r="28" s="30" customFormat="1" ht="30" customHeight="1"/>
    <row r="29" spans="1:16" s="30" customFormat="1" ht="17.25" customHeight="1">
      <c r="A29" s="31" t="s">
        <v>44</v>
      </c>
      <c r="B29" s="31"/>
      <c r="C29" s="32"/>
      <c r="D29" s="32"/>
      <c r="E29" s="69"/>
      <c r="F29" s="69"/>
      <c r="G29" s="33"/>
      <c r="H29" s="37"/>
      <c r="P29" s="37" t="s">
        <v>45</v>
      </c>
    </row>
    <row r="30" s="29" customFormat="1" ht="28.5" customHeight="1" hidden="1">
      <c r="A30" s="29" t="s">
        <v>16</v>
      </c>
    </row>
    <row r="31" ht="15" customHeight="1"/>
    <row r="32" spans="1:7" ht="15.75">
      <c r="A32" s="21"/>
      <c r="B32" s="1" t="s">
        <v>46</v>
      </c>
      <c r="G32" s="8"/>
    </row>
    <row r="33" spans="1:7" ht="24" customHeight="1">
      <c r="A33" s="21"/>
      <c r="B33" s="1" t="s">
        <v>47</v>
      </c>
      <c r="G33" s="8"/>
    </row>
    <row r="34" ht="8.25" customHeight="1"/>
    <row r="35" ht="12.75">
      <c r="B35" s="1" t="s">
        <v>37</v>
      </c>
    </row>
    <row r="39" spans="1:7" ht="15.75">
      <c r="A39" s="21"/>
      <c r="G39" s="8"/>
    </row>
    <row r="40" ht="4.5" customHeight="1"/>
    <row r="41" spans="1:7" ht="15.75">
      <c r="A41" s="21"/>
      <c r="G41" s="8"/>
    </row>
  </sheetData>
  <sheetProtection/>
  <mergeCells count="12">
    <mergeCell ref="A13:E13"/>
    <mergeCell ref="A16:E16"/>
    <mergeCell ref="A22:E22"/>
    <mergeCell ref="A23:E23"/>
    <mergeCell ref="E29:F29"/>
    <mergeCell ref="A20:G20"/>
    <mergeCell ref="A19:E19"/>
    <mergeCell ref="A3:G3"/>
    <mergeCell ref="A17:G17"/>
    <mergeCell ref="A14:G14"/>
    <mergeCell ref="A27:F27"/>
    <mergeCell ref="D21:E21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Маненков</cp:lastModifiedBy>
  <cp:lastPrinted>2021-06-29T11:46:25Z</cp:lastPrinted>
  <dcterms:created xsi:type="dcterms:W3CDTF">2006-10-31T11:59:31Z</dcterms:created>
  <dcterms:modified xsi:type="dcterms:W3CDTF">2021-08-31T06:48:29Z</dcterms:modified>
  <cp:category/>
  <cp:version/>
  <cp:contentType/>
  <cp:contentStatus/>
</cp:coreProperties>
</file>